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r\a\n\Netsensor\NetworkedSensors\projects\ModularSensors\"/>
    </mc:Choice>
  </mc:AlternateContent>
  <xr:revisionPtr revIDLastSave="0" documentId="13_ncr:1_{4127122F-BEE6-47E6-8858-57E874CD6432}" xr6:coauthVersionLast="47" xr6:coauthVersionMax="47" xr10:uidLastSave="{00000000-0000-0000-0000-000000000000}"/>
  <bookViews>
    <workbookView xWindow="-1320" yWindow="5115" windowWidth="25620" windowHeight="20550" xr2:uid="{6253C411-2951-45C8-83FF-757FB8FC51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G11" i="1"/>
  <c r="E13" i="1"/>
  <c r="G13" i="1" s="1"/>
  <c r="G10" i="1"/>
  <c r="G12" i="1"/>
  <c r="G16" i="1" l="1"/>
  <c r="I12" i="1" l="1"/>
  <c r="I10" i="1"/>
  <c r="G18" i="1"/>
  <c r="G20" i="1" s="1"/>
  <c r="I13" i="1"/>
</calcChain>
</file>

<file path=xl/sharedStrings.xml><?xml version="1.0" encoding="utf-8"?>
<sst xmlns="http://schemas.openxmlformats.org/spreadsheetml/2006/main" count="24" uniqueCount="24">
  <si>
    <t>LTE</t>
  </si>
  <si>
    <t>mASec</t>
  </si>
  <si>
    <t>Sleep</t>
  </si>
  <si>
    <t>Readings</t>
  </si>
  <si>
    <t>SamplingPeriod (sec)</t>
  </si>
  <si>
    <t>Wiper</t>
  </si>
  <si>
    <t>mAsecs/day</t>
  </si>
  <si>
    <t>mAhrs/Day</t>
  </si>
  <si>
    <t>OR</t>
  </si>
  <si>
    <t>mAHrs</t>
  </si>
  <si>
    <t>Days with out power</t>
  </si>
  <si>
    <t>Battery Capacity (derated)</t>
  </si>
  <si>
    <t>PeriodMult - sampling periods in a day</t>
  </si>
  <si>
    <t>15min periods in Day</t>
  </si>
  <si>
    <t>1hour periods in Day</t>
  </si>
  <si>
    <t>eg for 4400mAHrs might design to a useable 3000mAHrs</t>
  </si>
  <si>
    <t xml:space="preserve">% Total </t>
  </si>
  <si>
    <t xml:space="preserve">Isntructions: </t>
  </si>
  <si>
    <t>Fill in sampling period (sec), mA per Activity,  and Seconds for activity</t>
  </si>
  <si>
    <t>Actibvity</t>
  </si>
  <si>
    <t>mA used</t>
  </si>
  <si>
    <t>Seconds active</t>
  </si>
  <si>
    <t>Total for day</t>
  </si>
  <si>
    <t>Calculating Energy Used by Mayfly running Modular Sensors 2020 Nov 12 (0.25.1)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</si>
</sst>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6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3" fontId="0" fillId="0" borderId="0" xfId="0" applyNumberFormat="1"/>
    <xf numFmtId="0" fontId="4" fillId="0" borderId="0" xfId="0" applyFont="1"/>
    <xf numFmtId="0" fontId="3" fillId="3" borderId="0" xfId="2"/>
    <xf numFmtId="4" fontId="5" fillId="0" borderId="0" xfId="0" applyNumberFormat="1" applyFont="1"/>
    <xf numFmtId="0" fontId="1" fillId="4" borderId="0" xfId="3"/>
    <xf numFmtId="0" fontId="2" fillId="2" borderId="0" xfId="1" applyAlignment="1">
      <alignment horizontal="center"/>
    </xf>
    <xf numFmtId="0" fontId="3" fillId="3" borderId="0" xfId="2" applyAlignment="1">
      <alignment wrapText="1"/>
    </xf>
    <xf numFmtId="0" fontId="1" fillId="5" borderId="0" xfId="4"/>
    <xf numFmtId="3" fontId="1" fillId="5" borderId="0" xfId="4" applyNumberFormat="1"/>
    <xf numFmtId="4" fontId="4" fillId="0" borderId="0" xfId="0" applyNumberFormat="1" applyFont="1"/>
    <xf numFmtId="4" fontId="2" fillId="2" borderId="0" xfId="1" applyNumberFormat="1"/>
    <xf numFmtId="0" fontId="2" fillId="2" borderId="0" xfId="1"/>
  </cellXfs>
  <cellStyles count="5">
    <cellStyle name="20% - Accent2" xfId="3" builtinId="34"/>
    <cellStyle name="20% - Accent5" xfId="4" builtinId="46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59D0-BB29-4717-931F-369D06D4CE01}">
  <dimension ref="B2:J24"/>
  <sheetViews>
    <sheetView tabSelected="1" workbookViewId="0">
      <selection activeCell="C13" sqref="C13"/>
    </sheetView>
  </sheetViews>
  <sheetFormatPr defaultRowHeight="15" x14ac:dyDescent="0.25"/>
  <cols>
    <col min="3" max="3" width="25.5703125" customWidth="1"/>
    <col min="4" max="4" width="10.7109375" customWidth="1"/>
    <col min="7" max="7" width="11.7109375" style="3" bestFit="1" customWidth="1"/>
    <col min="8" max="8" width="2.85546875" customWidth="1"/>
  </cols>
  <sheetData>
    <row r="2" spans="2:9" ht="39" customHeight="1" x14ac:dyDescent="0.25">
      <c r="C2" s="5" t="s">
        <v>23</v>
      </c>
    </row>
    <row r="4" spans="2:9" x14ac:dyDescent="0.25">
      <c r="C4" t="s">
        <v>17</v>
      </c>
      <c r="D4" t="s">
        <v>18</v>
      </c>
    </row>
    <row r="6" spans="2:9" x14ac:dyDescent="0.25">
      <c r="C6" t="s">
        <v>4</v>
      </c>
      <c r="E6">
        <v>900</v>
      </c>
    </row>
    <row r="8" spans="2:9" ht="30.75" customHeight="1" x14ac:dyDescent="0.25">
      <c r="B8" s="8" t="s">
        <v>19</v>
      </c>
      <c r="C8" s="2" t="s">
        <v>12</v>
      </c>
      <c r="D8" s="9" t="s">
        <v>20</v>
      </c>
      <c r="E8" s="10" t="s">
        <v>21</v>
      </c>
      <c r="G8" s="3" t="s">
        <v>1</v>
      </c>
      <c r="I8" t="s">
        <v>16</v>
      </c>
    </row>
    <row r="9" spans="2:9" ht="8.25" customHeight="1" x14ac:dyDescent="0.25">
      <c r="B9" s="8"/>
      <c r="C9" s="2"/>
      <c r="D9" s="9"/>
      <c r="E9" s="6"/>
    </row>
    <row r="10" spans="2:9" x14ac:dyDescent="0.25">
      <c r="B10" s="8" t="s">
        <v>3</v>
      </c>
      <c r="C10">
        <v>96</v>
      </c>
      <c r="D10" s="9">
        <v>10</v>
      </c>
      <c r="E10" s="6">
        <v>10</v>
      </c>
      <c r="G10" s="4">
        <f>C10*D10*E10</f>
        <v>9600</v>
      </c>
      <c r="I10" s="1">
        <f>G10/G16</f>
        <v>5.1910299003322261E-3</v>
      </c>
    </row>
    <row r="11" spans="2:9" x14ac:dyDescent="0.25">
      <c r="B11" s="8" t="s">
        <v>5</v>
      </c>
      <c r="C11">
        <v>0</v>
      </c>
      <c r="D11" s="9">
        <v>109</v>
      </c>
      <c r="E11" s="6">
        <v>8</v>
      </c>
      <c r="G11" s="4">
        <f>C11*D11*E11</f>
        <v>0</v>
      </c>
      <c r="I11" s="1"/>
    </row>
    <row r="12" spans="2:9" x14ac:dyDescent="0.25">
      <c r="B12" s="8" t="s">
        <v>0</v>
      </c>
      <c r="C12">
        <v>96</v>
      </c>
      <c r="D12" s="9">
        <v>350</v>
      </c>
      <c r="E12" s="6">
        <v>50</v>
      </c>
      <c r="G12" s="4">
        <f>C12*D12*E12</f>
        <v>1680000</v>
      </c>
      <c r="I12" s="1">
        <f>G12/G16</f>
        <v>0.90843023255813948</v>
      </c>
    </row>
    <row r="13" spans="2:9" x14ac:dyDescent="0.25">
      <c r="B13" s="8" t="s">
        <v>2</v>
      </c>
      <c r="C13">
        <v>96</v>
      </c>
      <c r="D13" s="9">
        <v>2</v>
      </c>
      <c r="E13" s="6">
        <f>E6-SUM(E10:E12)</f>
        <v>832</v>
      </c>
      <c r="G13" s="4">
        <f>C13*D13*E13</f>
        <v>159744</v>
      </c>
      <c r="I13" s="1">
        <f>G13/G16</f>
        <v>8.6378737541528236E-2</v>
      </c>
    </row>
    <row r="14" spans="2:9" x14ac:dyDescent="0.25">
      <c r="B14" s="8"/>
      <c r="D14" s="9"/>
      <c r="E14" s="6"/>
      <c r="G14" s="4"/>
    </row>
    <row r="15" spans="2:9" x14ac:dyDescent="0.25">
      <c r="G15" s="4"/>
    </row>
    <row r="16" spans="2:9" x14ac:dyDescent="0.25">
      <c r="E16" s="11" t="s">
        <v>22</v>
      </c>
      <c r="F16" s="11"/>
      <c r="G16" s="12">
        <f>SUM(G10:G13)</f>
        <v>1849344</v>
      </c>
      <c r="H16" s="11"/>
      <c r="I16" s="11" t="s">
        <v>6</v>
      </c>
    </row>
    <row r="17" spans="2:10" x14ac:dyDescent="0.25">
      <c r="F17" t="s">
        <v>8</v>
      </c>
    </row>
    <row r="18" spans="2:10" ht="36" customHeight="1" x14ac:dyDescent="0.25">
      <c r="G18" s="7">
        <f>G16/3600</f>
        <v>513.70666666666671</v>
      </c>
      <c r="I18" t="s">
        <v>7</v>
      </c>
    </row>
    <row r="20" spans="2:10" x14ac:dyDescent="0.25">
      <c r="B20" t="s">
        <v>11</v>
      </c>
      <c r="D20">
        <v>3000</v>
      </c>
      <c r="E20" t="s">
        <v>9</v>
      </c>
      <c r="G20" s="13">
        <f>D20/G18</f>
        <v>5.8399086378737541</v>
      </c>
      <c r="H20" s="5"/>
      <c r="I20" s="5" t="s">
        <v>10</v>
      </c>
      <c r="J20" s="5"/>
    </row>
    <row r="21" spans="2:10" x14ac:dyDescent="0.25">
      <c r="B21" t="s">
        <v>15</v>
      </c>
      <c r="G21" s="14"/>
      <c r="H21" s="15"/>
      <c r="I21" s="15"/>
      <c r="J21" s="15"/>
    </row>
    <row r="23" spans="2:10" x14ac:dyDescent="0.25">
      <c r="C23" t="s">
        <v>13</v>
      </c>
      <c r="D23">
        <f>24*4</f>
        <v>96</v>
      </c>
    </row>
    <row r="24" spans="2:10" x14ac:dyDescent="0.25">
      <c r="C24" t="s">
        <v>14</v>
      </c>
      <c r="D24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neilh77</dc:creator>
  <cp:lastModifiedBy>neilh</cp:lastModifiedBy>
  <dcterms:created xsi:type="dcterms:W3CDTF">2021-03-13T00:46:01Z</dcterms:created>
  <dcterms:modified xsi:type="dcterms:W3CDTF">2023-12-19T02:20:49Z</dcterms:modified>
</cp:coreProperties>
</file>